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5.2022 " sheetId="2" r:id="rId2"/>
  </sheets>
  <definedNames>
    <definedName name="_xlnm.Print_Area" localSheetId="1">'09.05.2022 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<sst xmlns="http://schemas.openxmlformats.org/spreadsheetml/2006/main" count="271" uniqueCount="128">
  <si>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</si>
  <si>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</si>
  <si>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</si>
  <si>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</si>
  <si>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</si>
  <si>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</si>
  <si>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</si>
  <si>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</si>
  <si>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</si>
  <si>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</si>
  <si>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</si>
  <si>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</si>
  <si>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</si>
  <si>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</si>
  <si>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</si>
  <si>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</si>
  <si>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</si>
  <si>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</si>
  <si>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</si>
  <si>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</si>
  <si>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</si>
  <si>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</si>
  <si>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</si>
  <si>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</si>
  <si>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</si>
  <si>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</si>
  <si>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</si>
  <si>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</si>
  <si>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</si>
  <si>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</si>
  <si>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</si>
  <si>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</si>
  <si>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</si>
  <si>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</si>
  <si>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</si>
  <si>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</si>
  <si>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</si>
  <si>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</si>
  <si>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</si>
  <si>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</si>
  <si>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</si>
  <si>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</si>
  <si>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</si>
  <si>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</si>
  <si>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</si>
  <si>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</si>
  <si>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</si>
  <si>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</si>
  <si>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</si>
  <si>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</si>
  <si>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</si>
  <si>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</si>
  <si>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</si>
  <si>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</si>
  <si>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</si>
  <si>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</si>
  <si>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</si>
  <si>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</si>
  <si>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</si>
  <si>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</si>
  <si>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</si>
  <si>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</si>
  <si>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</si>
  <si>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</si>
  <si>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</si>
  <si>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</si>
  <si>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</si>
  <si>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</si>
  <si>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</si>
  <si>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</si>
  <si>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</si>
  <si>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</si>
  <si>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</si>
  <si>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</si>
  <si>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</si>
  <si>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</si>
  <si>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</si>
  <si>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</si>
  <si>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</si>
  <si>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</si>
  <si>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</si>
  <si>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</si>
  <si>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</si>
  <si>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</si>
  <si>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</si>
  <si>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</si>
  <si>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</si>
  <si>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</si>
  <si>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</si>
  <si>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</si>
  <si>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</si>
  <si>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</si>
  <si>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</si>
  <si>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</si>
  <si>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</si>
  <si>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</si>
  <si>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</si>
  <si>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</si>
  <si>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</si>
  <si>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</si>
  <si>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</si>
  <si>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</si>
  <si>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</si>
  <si>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</si>
  <si>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</si>
  <si>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</si>
  <si>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Телекомунікаційні послуги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</si>
  <si>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</si>
  <si>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</si>
  <si>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</si>
  <si>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</si>
  <si>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</si>
  <si>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</si>
  <si>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</si>
  <si>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</si>
  <si>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>Обслуговування прибудинкової території</t>
  </si>
  <si>
    <t>Абонентна плата за телефон</t>
  </si>
  <si>
    <t>не проведено розпорядження 02.05.2022 року</t>
  </si>
  <si>
    <t>УЖКГі Б</t>
  </si>
  <si>
    <t>Субвенція на оплату праці з нарахув. педагогічним працівникам ІРЦ.</t>
  </si>
  <si>
    <t>Фінансування видатків бюджету Ніжинської міської територіальної громади за 09.05.2022р. пооб’єктно</t>
  </si>
  <si>
    <t>Залишок коштів станом на 09.05.2022 р., в т.ч.:</t>
  </si>
  <si>
    <t>Надходження коштів на рахунки бюджету 09.05.2022 р., в т.ч.:</t>
  </si>
  <si>
    <t xml:space="preserve">Всього коштів на рахунках бюджету 09.05.2022 р. </t>
  </si>
  <si>
    <t xml:space="preserve">заробітна плата за першу половину травня 2022 р. </t>
  </si>
  <si>
    <t>Витрати для облаштування місць тимч. перебування внутрішньо переміщених осіб</t>
  </si>
  <si>
    <t>Матеріальна допомога/Програма "Турбота"</t>
  </si>
  <si>
    <t xml:space="preserve">розпорядження №№ 161, 162 від  09.05.2022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</si>
</sst>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155">
      <selection activeCell="C363" sqref="C36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120</v>
      </c>
      <c r="B1" s="120"/>
      <c r="C1" s="120"/>
      <c r="D1" s="120"/>
      <c r="E1" s="120"/>
    </row>
    <row r="2" spans="1:5" ht="26.25" customHeight="1" hidden="1">
      <c r="A2" s="121" t="s">
        <v>127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121</v>
      </c>
      <c r="B4" s="90"/>
      <c r="C4" s="90"/>
      <c r="D4" s="52">
        <v>24450848.439999998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122</v>
      </c>
      <c r="B6" s="90"/>
      <c r="C6" s="90"/>
      <c r="D6" s="52">
        <f>D9+D10</f>
        <v>2100429.84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2100429.84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 hidden="1">
      <c r="A11" s="117" t="s">
        <v>117</v>
      </c>
      <c r="B11" s="118"/>
      <c r="C11" s="119"/>
      <c r="D11" s="34"/>
      <c r="E11" s="23"/>
    </row>
    <row r="12" spans="1:5" ht="22.5" customHeight="1">
      <c r="A12" s="117" t="s">
        <v>109</v>
      </c>
      <c r="B12" s="118"/>
      <c r="C12" s="119"/>
      <c r="D12" s="34"/>
      <c r="E12" s="23"/>
    </row>
    <row r="13" spans="1:6" ht="23.25" customHeight="1">
      <c r="A13" s="90" t="s">
        <v>123</v>
      </c>
      <c r="B13" s="90"/>
      <c r="C13" s="90"/>
      <c r="D13" s="52">
        <f>D4+D6+D11</f>
        <v>26551278.279999997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34531.170000000006</v>
      </c>
      <c r="E15" s="68"/>
      <c r="F15" s="60"/>
    </row>
    <row r="16" spans="1:5" s="25" customFormat="1" ht="18.75" customHeight="1">
      <c r="A16" s="50" t="s">
        <v>55</v>
      </c>
      <c r="B16" s="108" t="s">
        <v>124</v>
      </c>
      <c r="C16" s="108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108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3.25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24531.170000000006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12806.86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111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>
      <c r="A55" s="55"/>
      <c r="B55" s="56"/>
      <c r="C55" s="48" t="s">
        <v>74</v>
      </c>
      <c r="D55" s="44">
        <v>8163.76</v>
      </c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>
      <c r="A57" s="55"/>
      <c r="B57" s="56"/>
      <c r="C57" s="48" t="s">
        <v>64</v>
      </c>
      <c r="D57" s="44">
        <v>180</v>
      </c>
      <c r="E57" s="69"/>
    </row>
    <row r="58" spans="1:5" s="32" customFormat="1" ht="21" customHeight="1">
      <c r="A58" s="55"/>
      <c r="B58" s="56"/>
      <c r="C58" s="48" t="s">
        <v>18</v>
      </c>
      <c r="D58" s="44">
        <v>276.92</v>
      </c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>
      <c r="A66" s="55"/>
      <c r="B66" s="56"/>
      <c r="C66" s="48" t="s">
        <v>87</v>
      </c>
      <c r="D66" s="47">
        <v>4186.18</v>
      </c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148.01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>
      <c r="A81" s="55"/>
      <c r="B81" s="48"/>
      <c r="C81" s="48" t="s">
        <v>18</v>
      </c>
      <c r="D81" s="44">
        <v>44.98</v>
      </c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>
      <c r="A89" s="55"/>
      <c r="B89" s="48"/>
      <c r="C89" s="48" t="s">
        <v>76</v>
      </c>
      <c r="D89" s="44">
        <v>103.03</v>
      </c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10635.760000000002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>
      <c r="A95" s="55"/>
      <c r="B95" s="56"/>
      <c r="C95" s="48" t="s">
        <v>30</v>
      </c>
      <c r="D95" s="44">
        <v>289.07</v>
      </c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>
      <c r="A98" s="55"/>
      <c r="B98" s="56"/>
      <c r="C98" s="48" t="s">
        <v>74</v>
      </c>
      <c r="D98" s="44">
        <v>3132.79</v>
      </c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>
      <c r="A100" s="55"/>
      <c r="B100" s="56"/>
      <c r="C100" s="48" t="s">
        <v>64</v>
      </c>
      <c r="D100" s="44">
        <v>5293.27</v>
      </c>
      <c r="E100" s="69"/>
    </row>
    <row r="101" spans="1:5" s="32" customFormat="1" ht="22.5" customHeight="1">
      <c r="A101" s="55"/>
      <c r="B101" s="56"/>
      <c r="C101" s="48" t="s">
        <v>18</v>
      </c>
      <c r="D101" s="44">
        <v>200.26</v>
      </c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>
      <c r="A104" s="55"/>
      <c r="B104" s="56"/>
      <c r="C104" s="48" t="s">
        <v>45</v>
      </c>
      <c r="D104" s="44">
        <v>1720.37</v>
      </c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71.89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110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>
      <c r="A119" s="55"/>
      <c r="B119" s="48"/>
      <c r="C119" s="48" t="s">
        <v>82</v>
      </c>
      <c r="D119" s="44">
        <v>71.89</v>
      </c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113</v>
      </c>
      <c r="D127" s="44"/>
      <c r="E127" s="69"/>
    </row>
    <row r="128" spans="1:7" s="32" customFormat="1" ht="18.75" customHeight="1" hidden="1">
      <c r="A128" s="55"/>
      <c r="B128" s="48"/>
      <c r="C128" s="48" t="s">
        <v>112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868.65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>
      <c r="A140" s="55"/>
      <c r="B140" s="48"/>
      <c r="C140" s="48" t="s">
        <v>83</v>
      </c>
      <c r="D140" s="44">
        <v>868.65</v>
      </c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>
      <c r="A155" s="92"/>
      <c r="B155" s="108" t="s">
        <v>126</v>
      </c>
      <c r="C155" s="108"/>
      <c r="D155" s="29">
        <v>10000</v>
      </c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7.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</f>
        <v>9982.78</v>
      </c>
      <c r="E160" s="68"/>
      <c r="F160" s="60"/>
    </row>
    <row r="161" spans="1:6" s="25" customFormat="1" ht="26.25" customHeight="1">
      <c r="A161" s="90" t="s">
        <v>103</v>
      </c>
      <c r="B161" s="80" t="s">
        <v>107</v>
      </c>
      <c r="C161" s="81"/>
      <c r="D161" s="40">
        <v>1220</v>
      </c>
      <c r="E161" s="57"/>
      <c r="F161" s="60"/>
    </row>
    <row r="162" spans="1:6" s="25" customFormat="1" ht="24.75" customHeight="1" hidden="1">
      <c r="A162" s="90"/>
      <c r="B162" s="109"/>
      <c r="C162" s="110"/>
      <c r="D162" s="40"/>
      <c r="E162" s="57"/>
      <c r="F162" s="60"/>
    </row>
    <row r="163" spans="1:7" s="25" customFormat="1" ht="33" customHeight="1" hidden="1">
      <c r="A163" s="90"/>
      <c r="B163" s="80"/>
      <c r="C163" s="8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>
      <c r="A173" s="90"/>
      <c r="B173" s="100" t="s">
        <v>91</v>
      </c>
      <c r="C173" s="100"/>
      <c r="D173" s="58">
        <f>SUM(D161:D172)</f>
        <v>1220</v>
      </c>
      <c r="E173" s="57"/>
    </row>
    <row r="174" spans="1:4" s="26" customFormat="1" ht="19.5" customHeight="1">
      <c r="A174" s="88" t="s">
        <v>102</v>
      </c>
      <c r="B174" s="85" t="s">
        <v>114</v>
      </c>
      <c r="C174" s="85"/>
      <c r="D174" s="29">
        <v>770</v>
      </c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>
      <c r="A181" s="89"/>
      <c r="B181" s="100" t="s">
        <v>91</v>
      </c>
      <c r="C181" s="100"/>
      <c r="D181" s="59">
        <f>SUM(D174:D180)</f>
        <v>770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7.25" customHeight="1" hidden="1">
      <c r="A195" s="90"/>
      <c r="B195" s="85"/>
      <c r="C195" s="85"/>
      <c r="D195" s="29"/>
    </row>
    <row r="196" spans="1:4" s="26" customFormat="1" ht="17.25" customHeight="1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7.25" customHeight="1" hidden="1">
      <c r="A197" s="90" t="s">
        <v>31</v>
      </c>
      <c r="B197" s="85"/>
      <c r="C197" s="85"/>
      <c r="D197" s="29"/>
    </row>
    <row r="198" spans="1:4" s="26" customFormat="1" ht="17.25" customHeight="1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7.25" customHeight="1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27" customHeight="1">
      <c r="A201" s="90" t="s">
        <v>60</v>
      </c>
      <c r="B201" s="85" t="s">
        <v>114</v>
      </c>
      <c r="C201" s="85"/>
      <c r="D201" s="29">
        <v>1210</v>
      </c>
    </row>
    <row r="202" spans="1:4" s="26" customFormat="1" ht="22.5" customHeight="1">
      <c r="A202" s="90"/>
      <c r="B202" s="101" t="s">
        <v>106</v>
      </c>
      <c r="C202" s="101"/>
      <c r="D202" s="29">
        <v>763.58</v>
      </c>
    </row>
    <row r="203" spans="1:4" s="26" customFormat="1" ht="17.25" customHeight="1" hidden="1">
      <c r="A203" s="90"/>
      <c r="B203" s="80"/>
      <c r="C203" s="81"/>
      <c r="D203" s="29"/>
    </row>
    <row r="204" spans="1:4" s="26" customFormat="1" ht="17.25" customHeight="1" hidden="1">
      <c r="A204" s="90"/>
      <c r="B204" s="101"/>
      <c r="C204" s="101"/>
      <c r="D204" s="29"/>
    </row>
    <row r="205" spans="1:4" s="26" customFormat="1" ht="17.25" customHeight="1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7.25" customHeight="1" hidden="1">
      <c r="A208" s="90"/>
      <c r="B208" s="106"/>
      <c r="C208" s="107"/>
      <c r="D208" s="29"/>
    </row>
    <row r="209" spans="1:4" s="26" customFormat="1" ht="17.25" customHeight="1" hidden="1">
      <c r="A209" s="90"/>
      <c r="B209" s="106"/>
      <c r="C209" s="107"/>
      <c r="D209" s="29"/>
    </row>
    <row r="210" spans="1:4" s="26" customFormat="1" ht="17.25" customHeight="1" hidden="1">
      <c r="A210" s="90"/>
      <c r="B210" s="106"/>
      <c r="C210" s="107"/>
      <c r="D210" s="29"/>
    </row>
    <row r="211" spans="1:4" s="26" customFormat="1" ht="17.25" customHeight="1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24.75" customHeight="1">
      <c r="A213" s="90"/>
      <c r="B213" s="100" t="s">
        <v>91</v>
      </c>
      <c r="C213" s="100"/>
      <c r="D213" s="59">
        <f>SUM(D201:D212)</f>
        <v>1973.58</v>
      </c>
      <c r="G213" s="28"/>
    </row>
    <row r="214" spans="1:7" s="26" customFormat="1" ht="23.25" customHeight="1">
      <c r="A214" s="90" t="s">
        <v>64</v>
      </c>
      <c r="B214" s="85" t="s">
        <v>125</v>
      </c>
      <c r="C214" s="85"/>
      <c r="D214" s="29">
        <v>4900</v>
      </c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7.25" customHeight="1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7.25" customHeight="1" hidden="1">
      <c r="A218" s="90"/>
      <c r="B218" s="80"/>
      <c r="C218" s="81"/>
      <c r="D218" s="29"/>
    </row>
    <row r="219" spans="1:4" s="26" customFormat="1" ht="17.25" customHeight="1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7.25" customHeight="1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7.25" customHeight="1" hidden="1">
      <c r="A223" s="90"/>
      <c r="B223" s="80"/>
      <c r="C223" s="81"/>
      <c r="D223" s="29"/>
    </row>
    <row r="224" spans="1:4" s="26" customFormat="1" ht="17.25" customHeight="1" hidden="1">
      <c r="A224" s="90"/>
      <c r="B224" s="80"/>
      <c r="C224" s="81"/>
      <c r="D224" s="29"/>
    </row>
    <row r="225" spans="1:4" s="26" customFormat="1" ht="17.25" customHeight="1" hidden="1">
      <c r="A225" s="90"/>
      <c r="B225" s="80"/>
      <c r="C225" s="81"/>
      <c r="D225" s="29"/>
    </row>
    <row r="226" spans="1:4" s="26" customFormat="1" ht="17.25" customHeight="1" hidden="1">
      <c r="A226" s="90"/>
      <c r="B226" s="80"/>
      <c r="C226" s="81"/>
      <c r="D226" s="29"/>
    </row>
    <row r="227" spans="1:4" s="26" customFormat="1" ht="17.25" customHeight="1" hidden="1">
      <c r="A227" s="90"/>
      <c r="B227" s="80"/>
      <c r="C227" s="81"/>
      <c r="D227" s="29"/>
    </row>
    <row r="228" spans="1:4" s="26" customFormat="1" ht="17.25" customHeight="1" hidden="1">
      <c r="A228" s="90"/>
      <c r="B228" s="80"/>
      <c r="C228" s="81"/>
      <c r="D228" s="29"/>
    </row>
    <row r="229" spans="1:4" s="26" customFormat="1" ht="17.25" customHeight="1" hidden="1">
      <c r="A229" s="90"/>
      <c r="B229" s="80"/>
      <c r="C229" s="81"/>
      <c r="D229" s="29"/>
    </row>
    <row r="230" spans="1:7" s="26" customFormat="1" ht="22.5" customHeight="1">
      <c r="A230" s="90"/>
      <c r="B230" s="100" t="s">
        <v>91</v>
      </c>
      <c r="C230" s="100"/>
      <c r="D230" s="59">
        <f>SUM(D214:D229)</f>
        <v>4900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7.25" customHeight="1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7.25" customHeight="1" hidden="1">
      <c r="A236" s="90"/>
      <c r="B236" s="80"/>
      <c r="C236" s="81"/>
      <c r="D236" s="29"/>
    </row>
    <row r="237" spans="1:4" s="26" customFormat="1" ht="17.25" customHeight="1" hidden="1">
      <c r="A237" s="90"/>
      <c r="B237" s="80"/>
      <c r="C237" s="81"/>
      <c r="D237" s="29"/>
    </row>
    <row r="238" spans="1:4" s="26" customFormat="1" ht="17.25" customHeight="1" hidden="1">
      <c r="A238" s="90"/>
      <c r="B238" s="80"/>
      <c r="C238" s="81"/>
      <c r="D238" s="29"/>
    </row>
    <row r="239" spans="1:4" s="26" customFormat="1" ht="17.25" customHeight="1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7.25" customHeight="1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7.25" customHeight="1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7.25" customHeight="1" hidden="1">
      <c r="A253" s="90"/>
      <c r="B253" s="101"/>
      <c r="C253" s="101"/>
      <c r="D253" s="29"/>
    </row>
    <row r="254" spans="1:4" s="26" customFormat="1" ht="17.25" customHeight="1" hidden="1">
      <c r="A254" s="90"/>
      <c r="B254" s="101"/>
      <c r="C254" s="101"/>
      <c r="D254" s="29"/>
    </row>
    <row r="255" spans="1:4" s="26" customFormat="1" ht="17.25" customHeight="1" hidden="1">
      <c r="A255" s="90"/>
      <c r="B255" s="85"/>
      <c r="C255" s="103"/>
      <c r="D255" s="29"/>
    </row>
    <row r="256" spans="1:4" s="26" customFormat="1" ht="17.25" customHeight="1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>
      <c r="A263" s="88" t="s">
        <v>45</v>
      </c>
      <c r="B263" s="101" t="s">
        <v>115</v>
      </c>
      <c r="C263" s="101"/>
      <c r="D263" s="29">
        <v>394.2</v>
      </c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7.25" customHeight="1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>
      <c r="A268" s="89"/>
      <c r="B268" s="100" t="s">
        <v>91</v>
      </c>
      <c r="C268" s="100"/>
      <c r="D268" s="59">
        <f>SUM(D263:D267)</f>
        <v>394.2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7.25" customHeight="1" hidden="1">
      <c r="A274" s="90"/>
      <c r="B274" s="85"/>
      <c r="C274" s="85"/>
      <c r="D274" s="29"/>
    </row>
    <row r="275" spans="1:4" s="26" customFormat="1" ht="17.25" customHeight="1" hidden="1">
      <c r="A275" s="90"/>
      <c r="B275" s="85"/>
      <c r="C275" s="85"/>
      <c r="D275" s="29"/>
    </row>
    <row r="276" spans="1:4" s="26" customFormat="1" ht="17.25" customHeight="1" hidden="1">
      <c r="A276" s="90"/>
      <c r="B276" s="85"/>
      <c r="C276" s="85"/>
      <c r="D276" s="29"/>
    </row>
    <row r="277" spans="1:4" s="26" customFormat="1" ht="17.25" customHeight="1" hidden="1">
      <c r="A277" s="90"/>
      <c r="B277" s="85"/>
      <c r="C277" s="85"/>
      <c r="D277" s="29"/>
    </row>
    <row r="278" spans="1:4" s="26" customFormat="1" ht="17.25" customHeight="1" hidden="1">
      <c r="A278" s="90"/>
      <c r="B278" s="85"/>
      <c r="C278" s="85"/>
      <c r="D278" s="29"/>
    </row>
    <row r="279" spans="1:4" s="26" customFormat="1" ht="17.25" customHeight="1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>
      <c r="A281" s="90" t="s">
        <v>94</v>
      </c>
      <c r="B281" s="101" t="s">
        <v>116</v>
      </c>
      <c r="C281" s="101"/>
      <c r="D281" s="29">
        <v>106</v>
      </c>
    </row>
    <row r="282" spans="1:4" s="26" customFormat="1" ht="20.25" customHeight="1">
      <c r="A282" s="90"/>
      <c r="B282" s="85" t="s">
        <v>114</v>
      </c>
      <c r="C282" s="85"/>
      <c r="D282" s="29">
        <v>619</v>
      </c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7.25" customHeight="1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>
      <c r="A286" s="90"/>
      <c r="B286" s="97" t="s">
        <v>91</v>
      </c>
      <c r="C286" s="98"/>
      <c r="D286" s="59">
        <f>SUM(D281:D285)</f>
        <v>725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7.25" customHeight="1" hidden="1">
      <c r="A291" s="92"/>
      <c r="B291" s="80"/>
      <c r="C291" s="81"/>
      <c r="D291" s="29"/>
    </row>
    <row r="292" spans="1:4" s="26" customFormat="1" ht="17.25" customHeight="1" hidden="1">
      <c r="A292" s="92"/>
      <c r="B292" s="80"/>
      <c r="C292" s="81"/>
      <c r="D292" s="29"/>
    </row>
    <row r="293" spans="1:4" s="26" customFormat="1" ht="17.25" customHeight="1" hidden="1">
      <c r="A293" s="92"/>
      <c r="B293" s="80"/>
      <c r="C293" s="81"/>
      <c r="D293" s="29"/>
    </row>
    <row r="294" spans="1:4" s="26" customFormat="1" ht="17.25" customHeight="1" hidden="1">
      <c r="A294" s="92"/>
      <c r="B294" s="80"/>
      <c r="C294" s="81"/>
      <c r="D294" s="29"/>
    </row>
    <row r="295" spans="1:4" s="26" customFormat="1" ht="17.25" customHeight="1" hidden="1">
      <c r="A295" s="92"/>
      <c r="B295" s="85"/>
      <c r="C295" s="85"/>
      <c r="D295" s="29"/>
    </row>
    <row r="296" spans="1:4" s="26" customFormat="1" ht="17.25" customHeight="1" hidden="1">
      <c r="A296" s="92"/>
      <c r="B296" s="80"/>
      <c r="C296" s="81"/>
      <c r="D296" s="29"/>
    </row>
    <row r="297" spans="1:4" s="26" customFormat="1" ht="17.25" customHeight="1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7.25" customHeight="1" hidden="1">
      <c r="A301" s="92"/>
      <c r="B301" s="85"/>
      <c r="C301" s="85"/>
      <c r="D301" s="29"/>
    </row>
    <row r="302" spans="1:4" s="26" customFormat="1" ht="17.25" customHeight="1" hidden="1">
      <c r="A302" s="92"/>
      <c r="B302" s="85"/>
      <c r="C302" s="85"/>
      <c r="D302" s="29"/>
    </row>
    <row r="303" spans="1:4" s="26" customFormat="1" ht="17.25" customHeight="1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47.2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40.5" customHeight="1" hidden="1">
      <c r="A312" s="75"/>
      <c r="B312" s="96"/>
      <c r="C312" s="96"/>
      <c r="D312" s="70"/>
    </row>
    <row r="313" spans="1:4" s="26" customFormat="1" ht="45.75" customHeight="1" hidden="1">
      <c r="A313" s="75"/>
      <c r="B313" s="96"/>
      <c r="C313" s="96"/>
      <c r="D313" s="29"/>
    </row>
    <row r="314" spans="1:4" s="26" customFormat="1" ht="3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0.2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88" t="s">
        <v>14</v>
      </c>
      <c r="B322" s="80"/>
      <c r="C322" s="99"/>
      <c r="D322" s="29"/>
    </row>
    <row r="323" spans="1:4" s="26" customFormat="1" ht="21" customHeight="1" hidden="1">
      <c r="A323" s="89"/>
      <c r="B323" s="97" t="s">
        <v>91</v>
      </c>
      <c r="C323" s="98"/>
      <c r="D323" s="24">
        <f>D322</f>
        <v>0</v>
      </c>
    </row>
    <row r="324" spans="1:8" s="26" customFormat="1" ht="24.75" customHeight="1">
      <c r="A324" s="21"/>
      <c r="B324" s="93" t="s">
        <v>19</v>
      </c>
      <c r="C324" s="91"/>
      <c r="D324" s="24">
        <f>D160+D15</f>
        <v>44513.950000000004</v>
      </c>
      <c r="E324" s="27"/>
      <c r="F324" s="28"/>
      <c r="G324" s="28"/>
      <c r="H324" s="28"/>
    </row>
    <row r="325" spans="1:7" s="26" customFormat="1" ht="31.5" customHeight="1">
      <c r="A325" s="21"/>
      <c r="B325" s="87" t="s">
        <v>58</v>
      </c>
      <c r="C325" s="87"/>
      <c r="D325" s="24">
        <f>SUM(D326:E338)</f>
        <v>0</v>
      </c>
      <c r="E325" s="27"/>
      <c r="G325" s="28"/>
    </row>
    <row r="326" spans="1:7" s="26" customFormat="1" ht="44.25" customHeight="1" hidden="1">
      <c r="A326" s="74" t="s">
        <v>118</v>
      </c>
      <c r="B326" s="85"/>
      <c r="C326" s="85"/>
      <c r="D326" s="29"/>
      <c r="E326" s="27"/>
      <c r="G326" s="28"/>
    </row>
    <row r="327" spans="1:5" s="26" customFormat="1" ht="51" customHeight="1" hidden="1">
      <c r="A327" s="75"/>
      <c r="B327" s="85"/>
      <c r="C327" s="85"/>
      <c r="D327" s="29"/>
      <c r="E327" s="27"/>
    </row>
    <row r="328" spans="1:5" s="26" customFormat="1" ht="43.5" customHeight="1" hidden="1">
      <c r="A328" s="75"/>
      <c r="B328" s="94"/>
      <c r="C328" s="95"/>
      <c r="D328" s="29"/>
      <c r="E328" s="67"/>
    </row>
    <row r="329" spans="1:5" s="26" customFormat="1" ht="18.75" hidden="1">
      <c r="A329" s="75"/>
      <c r="B329" s="80"/>
      <c r="C329" s="81"/>
      <c r="D329" s="29"/>
      <c r="E329" s="67"/>
    </row>
    <row r="330" spans="1:5" s="26" customFormat="1" ht="18.75" hidden="1">
      <c r="A330" s="75"/>
      <c r="B330" s="85"/>
      <c r="C330" s="85"/>
      <c r="D330" s="29"/>
      <c r="E330" s="67"/>
    </row>
    <row r="331" spans="1:5" s="26" customFormat="1" ht="18.75" hidden="1">
      <c r="A331" s="73"/>
      <c r="B331" s="85"/>
      <c r="C331" s="85"/>
      <c r="D331" s="29"/>
      <c r="E331" s="67"/>
    </row>
    <row r="332" spans="1:5" s="26" customFormat="1" ht="1.5" customHeight="1" hidden="1">
      <c r="A332" s="88"/>
      <c r="B332" s="80"/>
      <c r="C332" s="81"/>
      <c r="D332" s="29"/>
      <c r="E332" s="67"/>
    </row>
    <row r="333" spans="1:5" s="26" customFormat="1" ht="18.75" hidden="1">
      <c r="A333" s="92"/>
      <c r="B333" s="80"/>
      <c r="C333" s="81"/>
      <c r="D333" s="29"/>
      <c r="E333" s="67"/>
    </row>
    <row r="334" spans="1:5" s="26" customFormat="1" ht="18.75" hidden="1">
      <c r="A334" s="92"/>
      <c r="B334" s="85"/>
      <c r="C334" s="85"/>
      <c r="D334" s="29"/>
      <c r="E334" s="67"/>
    </row>
    <row r="335" spans="1:4" s="26" customFormat="1" ht="66" customHeight="1" hidden="1">
      <c r="A335" s="89"/>
      <c r="B335" s="85"/>
      <c r="C335" s="85"/>
      <c r="D335" s="29"/>
    </row>
    <row r="336" spans="1:4" s="26" customFormat="1" ht="17.25" customHeight="1" hidden="1">
      <c r="A336" s="88" t="s">
        <v>104</v>
      </c>
      <c r="B336" s="85"/>
      <c r="C336" s="85"/>
      <c r="D336" s="29"/>
    </row>
    <row r="337" spans="1:4" s="26" customFormat="1" ht="69.75" customHeight="1" hidden="1">
      <c r="A337" s="89"/>
      <c r="B337" s="85"/>
      <c r="C337" s="85"/>
      <c r="D337" s="29"/>
    </row>
    <row r="338" spans="1:4" s="26" customFormat="1" ht="51" customHeight="1" hidden="1">
      <c r="A338" s="50"/>
      <c r="B338" s="85"/>
      <c r="C338" s="85"/>
      <c r="D338" s="29"/>
    </row>
    <row r="339" spans="1:7" s="26" customFormat="1" ht="49.5" customHeight="1" hidden="1">
      <c r="A339" s="50" t="s">
        <v>26</v>
      </c>
      <c r="B339" s="90" t="s">
        <v>93</v>
      </c>
      <c r="C339" s="90"/>
      <c r="D339" s="24">
        <f>D324+D325</f>
        <v>44513.950000000004</v>
      </c>
      <c r="F339" s="28"/>
      <c r="G339" s="28"/>
    </row>
    <row r="340" spans="1:4" s="26" customFormat="1" ht="3" customHeight="1" hidden="1">
      <c r="A340" s="50"/>
      <c r="B340" s="87"/>
      <c r="C340" s="91"/>
      <c r="D340" s="21"/>
    </row>
    <row r="341" spans="1:4" s="26" customFormat="1" ht="92.25" customHeight="1" hidden="1">
      <c r="A341" s="50"/>
      <c r="B341" s="85"/>
      <c r="C341" s="85"/>
      <c r="D341" s="29"/>
    </row>
    <row r="342" spans="1:4" s="63" customFormat="1" ht="19.5" customHeight="1">
      <c r="A342" s="61"/>
      <c r="B342" s="86" t="s">
        <v>95</v>
      </c>
      <c r="C342" s="86"/>
      <c r="D342" s="62">
        <f>D13-D324-D325</f>
        <v>26506764.33</v>
      </c>
    </row>
    <row r="343" spans="1:4" s="26" customFormat="1" ht="36.75" customHeight="1" hidden="1">
      <c r="A343" s="50"/>
      <c r="B343" s="80"/>
      <c r="C343" s="81"/>
      <c r="D343" s="29"/>
    </row>
    <row r="344" spans="1:5" s="26" customFormat="1" ht="27" customHeight="1">
      <c r="A344" s="50"/>
      <c r="B344" s="87" t="s">
        <v>86</v>
      </c>
      <c r="C344" s="87"/>
      <c r="D344" s="24">
        <f>D343+D345+D347+D348+D349+D350+D352+D354+D355+D346</f>
        <v>189400</v>
      </c>
      <c r="E344" s="27"/>
    </row>
    <row r="345" spans="1:4" ht="52.5" customHeight="1">
      <c r="A345" s="21" t="s">
        <v>64</v>
      </c>
      <c r="B345" s="80" t="s">
        <v>119</v>
      </c>
      <c r="C345" s="81"/>
      <c r="D345" s="29">
        <v>189400</v>
      </c>
    </row>
    <row r="346" spans="1:4" ht="20.25" customHeight="1" hidden="1">
      <c r="A346" s="21"/>
      <c r="B346" s="80"/>
      <c r="C346" s="81"/>
      <c r="D346" s="29"/>
    </row>
    <row r="347" spans="1:5" s="26" customFormat="1" ht="27" customHeight="1" hidden="1">
      <c r="A347" s="82"/>
      <c r="B347" s="80"/>
      <c r="C347" s="81"/>
      <c r="D347" s="29"/>
      <c r="E347" s="27"/>
    </row>
    <row r="348" spans="1:5" s="26" customFormat="1" ht="17.25" customHeight="1" hidden="1">
      <c r="A348" s="83"/>
      <c r="B348" s="80"/>
      <c r="C348" s="81"/>
      <c r="D348" s="29"/>
      <c r="E348" s="27"/>
    </row>
    <row r="349" spans="1:5" s="26" customFormat="1" ht="14.25" customHeight="1" hidden="1">
      <c r="A349" s="84"/>
      <c r="B349" s="80"/>
      <c r="C349" s="81"/>
      <c r="D349" s="29"/>
      <c r="E349" s="27"/>
    </row>
    <row r="350" spans="1:5" s="26" customFormat="1" ht="25.5" customHeight="1" hidden="1">
      <c r="A350" s="21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8"/>
      <c r="C354" s="79"/>
      <c r="D354" s="66"/>
    </row>
    <row r="355" spans="1:4" ht="15.75" customHeight="1">
      <c r="A355" s="21"/>
      <c r="B355" s="80"/>
      <c r="C355" s="81"/>
      <c r="D355" s="66"/>
    </row>
    <row r="356" spans="1:8" s="30" customFormat="1" ht="18.75">
      <c r="A356" s="65"/>
      <c r="B356" s="80"/>
      <c r="C356" s="81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0"/>
      <c r="C359" s="81"/>
      <c r="D359" s="66"/>
      <c r="F359" s="22"/>
      <c r="G359" s="22"/>
      <c r="H359" s="22"/>
    </row>
    <row r="360" spans="1:4" ht="18.75">
      <c r="A360" s="21"/>
      <c r="B360" s="80"/>
      <c r="C360" s="81"/>
      <c r="D360" s="29"/>
    </row>
  </sheetData>
  <sheetProtection password="CE24" sheet="1"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A332:A335"/>
    <mergeCell ref="B332:C332"/>
    <mergeCell ref="B333:C333"/>
    <mergeCell ref="B334:C334"/>
    <mergeCell ref="B335:C335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2022-05-09T08:52:41Z</cp:lastPrinted>
  <dcterms:created xsi:type="dcterms:W3CDTF">2015-05-15T06:08:32Z</dcterms:created>
  <dcterms:modified xsi:type="dcterms:W3CDTF">2022-05-09T12:20:26Z</dcterms:modified>
  <cp:category/>
  <cp:version/>
  <cp:contentType/>
  <cp:contentStatus/>
</cp:coreProperties>
</file>